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</sheets>
  <definedNames>
    <definedName name="_xlnm.Print_Titles" localSheetId="0">'дох.'!$12:$12</definedName>
  </definedNames>
  <calcPr fullCalcOnLoad="1"/>
</workbook>
</file>

<file path=xl/sharedStrings.xml><?xml version="1.0" encoding="utf-8"?>
<sst xmlns="http://schemas.openxmlformats.org/spreadsheetml/2006/main" count="63" uniqueCount="63">
  <si>
    <t>тыс.руб.</t>
  </si>
  <si>
    <t>Отчет</t>
  </si>
  <si>
    <t>Утверждено на 2016 год</t>
  </si>
  <si>
    <t>об исполнении бюджета Старооскольского городского округа за 1-е полугодие 2016 года по доходам</t>
  </si>
  <si>
    <t>Код бюджетной классификации РФ</t>
  </si>
  <si>
    <t>Наименование экономического показателя</t>
  </si>
  <si>
    <t>Процент исполнения к годовым назначениям (%)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</si>
  <si>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</si>
  <si>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</si>
  <si>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</si>
  <si>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</si>
  <si>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</si>
  <si>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</si>
  <si>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</si>
  <si>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</si>
  <si>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</si>
  <si>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</si>
  <si>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</si>
  <si>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</si>
  <si>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</si>
  <si>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</si>
  <si>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</si>
  <si>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</si>
  <si>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</si>
  <si>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</si>
  <si>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</si>
  <si>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Доходы, получаемые в виде арендной платы за земельные участки, государственная  собственность на которые не разграничена</t>
  </si>
  <si>
    <t>111 05030 00 0000 120</t>
  </si>
  <si>
    <t>Доходы от сдачи в аренду имущества, находящегося в оперативном управлении органов местного самоуправления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</si>
  <si>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</si>
  <si>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</si>
  <si>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</si>
  <si>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</si>
  <si>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</si>
  <si>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</si>
  <si>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</si>
  <si>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</si>
  <si>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</si>
  <si>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Доходы от реализации имущества, находящегося в государственной и муниципальной собственности</t>
  </si>
  <si>
    <t>114 06000 00 0000 430</t>
  </si>
  <si>
    <t>Доходы от продажи земельных участков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</si>
  <si>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</si>
  <si>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</si>
  <si>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</si>
  <si>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</si>
  <si>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>117 01040 04 0000 180</t>
  </si>
  <si>
    <t>Невыясненные поступления, зачисляемые в бюджеты городских округов</t>
  </si>
  <si>
    <t>117 05000 00 0000 180</t>
  </si>
  <si>
    <t xml:space="preserve">Прочие неналоговые доходы </t>
  </si>
  <si>
    <t>118 04000 04 0000 180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</si>
  <si>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</si>
  <si>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</si>
  <si>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</si>
  <si>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</si>
  <si>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</si>
  <si>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</si>
  <si>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</si>
  <si>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207 04050 04 0000 180</t>
  </si>
  <si>
    <t>Прочие безвозмездные поступления в бюджеты городских округов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</si>
  <si>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</si>
  <si>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</si>
  <si>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</si>
  <si>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 xml:space="preserve">Исполнено на                   01.07.2016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</si>
</sst>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40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1" max="1" width="26.875" style="5" customWidth="1"/>
    <col min="2" max="2" width="45.375" style="5" customWidth="1"/>
    <col min="3" max="3" width="15.375" style="5" customWidth="1"/>
    <col min="4" max="4" width="14.125" style="5" customWidth="1"/>
    <col min="5" max="5" width="15.625" style="5" customWidth="1"/>
    <col min="6" max="6" width="16.875" style="5" customWidth="1"/>
    <col min="7" max="210" width="9.125" style="5" customWidth="1"/>
    <col min="211" max="16384" width="9.125" style="2" customWidth="1"/>
  </cols>
  <sheetData>
    <row r="1" spans="211:214" s="1" customFormat="1" ht="19.5" customHeight="1">
      <c r="HC1" s="2"/>
      <c r="HD1" s="2"/>
      <c r="HE1" s="2"/>
      <c r="HF1" s="2"/>
    </row>
    <row r="2" spans="1:214" s="1" customFormat="1" ht="19.5" customHeight="1">
      <c r="A2" s="3"/>
      <c r="HC2" s="2"/>
      <c r="HD2" s="2"/>
      <c r="HE2" s="2"/>
      <c r="HF2" s="2"/>
    </row>
    <row r="3" spans="211:214" s="1" customFormat="1" ht="19.5" customHeight="1">
      <c r="HC3" s="2"/>
      <c r="HD3" s="2"/>
      <c r="HE3" s="2"/>
      <c r="HF3" s="2"/>
    </row>
    <row r="4" spans="211:214" s="1" customFormat="1" ht="11.25" customHeight="1">
      <c r="HC4" s="2"/>
      <c r="HD4" s="2"/>
      <c r="HE4" s="2"/>
      <c r="HF4" s="2"/>
    </row>
    <row r="5" spans="211:214" s="1" customFormat="1" ht="18" customHeight="1" hidden="1">
      <c r="HC5" s="2"/>
      <c r="HD5" s="2"/>
      <c r="HE5" s="2"/>
      <c r="HF5" s="2"/>
    </row>
    <row r="6" spans="1:214" s="1" customFormat="1" ht="16.5" customHeight="1">
      <c r="A6" s="20" t="s">
        <v>1</v>
      </c>
      <c r="B6" s="20"/>
      <c r="C6" s="20"/>
      <c r="D6" s="20"/>
      <c r="E6" s="20"/>
      <c r="F6" s="20"/>
      <c r="HC6" s="2"/>
      <c r="HD6" s="2"/>
      <c r="HE6" s="2"/>
      <c r="HF6" s="2"/>
    </row>
    <row r="7" spans="1:214" s="1" customFormat="1" ht="18" customHeight="1">
      <c r="A7" s="20" t="s">
        <v>3</v>
      </c>
      <c r="B7" s="20"/>
      <c r="C7" s="20"/>
      <c r="D7" s="20"/>
      <c r="E7" s="20"/>
      <c r="F7" s="20"/>
      <c r="HC7" s="2"/>
      <c r="HD7" s="2"/>
      <c r="HE7" s="2"/>
      <c r="HF7" s="2"/>
    </row>
    <row r="8" spans="1:214" s="1" customFormat="1" ht="18" customHeight="1" hidden="1">
      <c r="A8" s="4"/>
      <c r="B8" s="4"/>
      <c r="C8" s="4"/>
      <c r="D8" s="4"/>
      <c r="E8" s="4"/>
      <c r="F8" s="4"/>
      <c r="HC8" s="2"/>
      <c r="HD8" s="2"/>
      <c r="HE8" s="2"/>
      <c r="HF8" s="2"/>
    </row>
    <row r="9" spans="6:214" s="1" customFormat="1" ht="18" customHeight="1">
      <c r="F9" s="6" t="s">
        <v>0</v>
      </c>
      <c r="HC9" s="2"/>
      <c r="HD9" s="2"/>
      <c r="HE9" s="2"/>
      <c r="HF9" s="2"/>
    </row>
    <row r="10" spans="1:214" s="1" customFormat="1" ht="18" customHeight="1">
      <c r="A10" s="19" t="s">
        <v>4</v>
      </c>
      <c r="B10" s="19" t="s">
        <v>5</v>
      </c>
      <c r="C10" s="19" t="s">
        <v>2</v>
      </c>
      <c r="D10" s="19" t="s">
        <v>62</v>
      </c>
      <c r="E10" s="21" t="s">
        <v>6</v>
      </c>
      <c r="F10" s="21" t="s">
        <v>7</v>
      </c>
      <c r="HC10" s="2"/>
      <c r="HD10" s="2"/>
      <c r="HE10" s="2"/>
      <c r="HF10" s="2"/>
    </row>
    <row r="11" spans="1:214" s="1" customFormat="1" ht="64.5" customHeight="1">
      <c r="A11" s="19"/>
      <c r="B11" s="19"/>
      <c r="C11" s="19"/>
      <c r="D11" s="19"/>
      <c r="E11" s="21"/>
      <c r="F11" s="21"/>
      <c r="HC11" s="2"/>
      <c r="HD11" s="2"/>
      <c r="HE11" s="2"/>
      <c r="HF11" s="2"/>
    </row>
    <row r="12" spans="1:214" s="1" customFormat="1" ht="18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HC12" s="2"/>
      <c r="HD12" s="2"/>
      <c r="HE12" s="2"/>
      <c r="HF12" s="2"/>
    </row>
    <row r="13" spans="1:214" s="1" customFormat="1" ht="18" customHeight="1">
      <c r="A13" s="19" t="s">
        <v>8</v>
      </c>
      <c r="B13" s="19"/>
      <c r="C13" s="8"/>
      <c r="D13" s="9"/>
      <c r="E13" s="9"/>
      <c r="F13" s="9"/>
      <c r="HC13" s="2"/>
      <c r="HD13" s="2"/>
      <c r="HE13" s="2"/>
      <c r="HF13" s="2"/>
    </row>
    <row r="14" spans="1:214" s="1" customFormat="1" ht="30" customHeight="1">
      <c r="A14" s="10" t="s">
        <v>9</v>
      </c>
      <c r="B14" s="10" t="s">
        <v>10</v>
      </c>
      <c r="C14" s="10">
        <v>604020</v>
      </c>
      <c r="D14" s="10">
        <v>282874</v>
      </c>
      <c r="E14" s="11">
        <f aca="true" t="shared" si="0" ref="E14:E40">D14/C14*100</f>
        <v>46.831892983676035</v>
      </c>
      <c r="F14" s="10">
        <f aca="true" t="shared" si="1" ref="F14:F34">D14-C14</f>
        <v>-321146</v>
      </c>
      <c r="HC14" s="2"/>
      <c r="HD14" s="2"/>
      <c r="HE14" s="2"/>
      <c r="HF14" s="2"/>
    </row>
    <row r="15" spans="1:214" s="1" customFormat="1" ht="49.5">
      <c r="A15" s="10" t="s">
        <v>11</v>
      </c>
      <c r="B15" s="12" t="s">
        <v>12</v>
      </c>
      <c r="C15" s="10">
        <v>44398</v>
      </c>
      <c r="D15" s="10">
        <v>24680</v>
      </c>
      <c r="E15" s="11">
        <f>D15/C15*100</f>
        <v>55.5880895535835</v>
      </c>
      <c r="F15" s="10">
        <f>D15-C15</f>
        <v>-19718</v>
      </c>
      <c r="HC15" s="2"/>
      <c r="HD15" s="2"/>
      <c r="HE15" s="2"/>
      <c r="HF15" s="2"/>
    </row>
    <row r="16" spans="1:214" s="1" customFormat="1" ht="33">
      <c r="A16" s="10" t="s">
        <v>13</v>
      </c>
      <c r="B16" s="10" t="s">
        <v>14</v>
      </c>
      <c r="C16" s="10">
        <v>197631</v>
      </c>
      <c r="D16" s="10">
        <v>85726</v>
      </c>
      <c r="E16" s="11">
        <f>D16/C16*100</f>
        <v>43.37679817437547</v>
      </c>
      <c r="F16" s="10">
        <f>D16-C16</f>
        <v>-111905</v>
      </c>
      <c r="HC16" s="2"/>
      <c r="HD16" s="2"/>
      <c r="HE16" s="2"/>
      <c r="HF16" s="2"/>
    </row>
    <row r="17" spans="1:214" s="1" customFormat="1" ht="38.25" customHeight="1">
      <c r="A17" s="10" t="s">
        <v>15</v>
      </c>
      <c r="B17" s="10" t="s">
        <v>16</v>
      </c>
      <c r="C17" s="10">
        <v>1195</v>
      </c>
      <c r="D17" s="10">
        <v>1604</v>
      </c>
      <c r="E17" s="11">
        <f>D17/C17*100</f>
        <v>134.22594142259413</v>
      </c>
      <c r="F17" s="10">
        <f>D17-C17</f>
        <v>409</v>
      </c>
      <c r="HC17" s="2"/>
      <c r="HD17" s="2"/>
      <c r="HE17" s="2"/>
      <c r="HF17" s="2"/>
    </row>
    <row r="18" spans="1:214" s="1" customFormat="1" ht="33">
      <c r="A18" s="10" t="s">
        <v>17</v>
      </c>
      <c r="B18" s="10" t="s">
        <v>18</v>
      </c>
      <c r="C18" s="10">
        <v>5968</v>
      </c>
      <c r="D18" s="10">
        <v>2877</v>
      </c>
      <c r="E18" s="11">
        <f t="shared" si="0"/>
        <v>48.207104557640754</v>
      </c>
      <c r="F18" s="10">
        <f>D18-C18</f>
        <v>-3091</v>
      </c>
      <c r="HC18" s="2"/>
      <c r="HD18" s="2"/>
      <c r="HE18" s="2"/>
      <c r="HF18" s="2"/>
    </row>
    <row r="19" spans="1:214" s="1" customFormat="1" ht="30.75" customHeight="1">
      <c r="A19" s="10" t="s">
        <v>19</v>
      </c>
      <c r="B19" s="10" t="s">
        <v>20</v>
      </c>
      <c r="C19" s="10">
        <v>87248</v>
      </c>
      <c r="D19" s="10">
        <v>5063</v>
      </c>
      <c r="E19" s="11">
        <f t="shared" si="0"/>
        <v>5.802998349532368</v>
      </c>
      <c r="F19" s="10">
        <f t="shared" si="1"/>
        <v>-82185</v>
      </c>
      <c r="HC19" s="2"/>
      <c r="HD19" s="2"/>
      <c r="HE19" s="2"/>
      <c r="HF19" s="2"/>
    </row>
    <row r="20" spans="1:214" s="1" customFormat="1" ht="18" customHeight="1">
      <c r="A20" s="10" t="s">
        <v>21</v>
      </c>
      <c r="B20" s="10" t="s">
        <v>22</v>
      </c>
      <c r="C20" s="10">
        <v>865676</v>
      </c>
      <c r="D20" s="10">
        <v>358745</v>
      </c>
      <c r="E20" s="11">
        <f t="shared" si="0"/>
        <v>41.441024124499236</v>
      </c>
      <c r="F20" s="10">
        <f t="shared" si="1"/>
        <v>-506931</v>
      </c>
      <c r="HC20" s="2"/>
      <c r="HD20" s="2"/>
      <c r="HE20" s="2"/>
      <c r="HF20" s="2"/>
    </row>
    <row r="21" spans="1:214" s="1" customFormat="1" ht="27.75" customHeight="1">
      <c r="A21" s="10" t="s">
        <v>23</v>
      </c>
      <c r="B21" s="10" t="s">
        <v>24</v>
      </c>
      <c r="C21" s="10">
        <v>58340</v>
      </c>
      <c r="D21" s="10">
        <v>23381</v>
      </c>
      <c r="E21" s="11">
        <f t="shared" si="0"/>
        <v>40.07713404182379</v>
      </c>
      <c r="F21" s="10">
        <f t="shared" si="1"/>
        <v>-34959</v>
      </c>
      <c r="HC21" s="2"/>
      <c r="HD21" s="2"/>
      <c r="HE21" s="2"/>
      <c r="HF21" s="2"/>
    </row>
    <row r="22" spans="1:214" s="1" customFormat="1" ht="66">
      <c r="A22" s="10" t="s">
        <v>25</v>
      </c>
      <c r="B22" s="10" t="s">
        <v>26</v>
      </c>
      <c r="C22" s="10">
        <v>263773</v>
      </c>
      <c r="D22" s="10">
        <v>126926</v>
      </c>
      <c r="E22" s="11">
        <f t="shared" si="0"/>
        <v>48.11940570111422</v>
      </c>
      <c r="F22" s="10">
        <f t="shared" si="1"/>
        <v>-136847</v>
      </c>
      <c r="HC22" s="2"/>
      <c r="HD22" s="2"/>
      <c r="HE22" s="2"/>
      <c r="HF22" s="2"/>
    </row>
    <row r="23" spans="1:214" s="1" customFormat="1" ht="49.5">
      <c r="A23" s="10" t="s">
        <v>27</v>
      </c>
      <c r="B23" s="9" t="s">
        <v>28</v>
      </c>
      <c r="C23" s="10">
        <v>41000</v>
      </c>
      <c r="D23" s="10">
        <v>21545</v>
      </c>
      <c r="E23" s="11">
        <f t="shared" si="0"/>
        <v>52.54878048780488</v>
      </c>
      <c r="F23" s="10">
        <f t="shared" si="1"/>
        <v>-19455</v>
      </c>
      <c r="HC23" s="2"/>
      <c r="HD23" s="2"/>
      <c r="HE23" s="2"/>
      <c r="HF23" s="2"/>
    </row>
    <row r="24" spans="1:214" s="1" customFormat="1" ht="59.25" customHeight="1">
      <c r="A24" s="10" t="s">
        <v>29</v>
      </c>
      <c r="B24" s="9" t="s">
        <v>30</v>
      </c>
      <c r="C24" s="10">
        <v>14344</v>
      </c>
      <c r="D24" s="10">
        <v>5760</v>
      </c>
      <c r="E24" s="11">
        <f t="shared" si="0"/>
        <v>40.15616285554936</v>
      </c>
      <c r="F24" s="10">
        <f>D24-C24</f>
        <v>-8584</v>
      </c>
      <c r="HC24" s="2"/>
      <c r="HD24" s="2"/>
      <c r="HE24" s="2"/>
      <c r="HF24" s="2"/>
    </row>
    <row r="25" spans="1:214" s="1" customFormat="1" ht="66">
      <c r="A25" s="10" t="s">
        <v>31</v>
      </c>
      <c r="B25" s="10" t="s">
        <v>32</v>
      </c>
      <c r="C25" s="10">
        <v>10165</v>
      </c>
      <c r="D25" s="10">
        <v>7673</v>
      </c>
      <c r="E25" s="11">
        <f t="shared" si="0"/>
        <v>75.48450565666502</v>
      </c>
      <c r="F25" s="10">
        <f t="shared" si="1"/>
        <v>-2492</v>
      </c>
      <c r="HC25" s="2"/>
      <c r="HD25" s="2"/>
      <c r="HE25" s="2"/>
      <c r="HF25" s="2"/>
    </row>
    <row r="26" spans="1:214" s="1" customFormat="1" ht="35.25" customHeight="1">
      <c r="A26" s="10" t="s">
        <v>33</v>
      </c>
      <c r="B26" s="10" t="s">
        <v>34</v>
      </c>
      <c r="C26" s="10">
        <v>32955</v>
      </c>
      <c r="D26" s="10">
        <v>34850</v>
      </c>
      <c r="E26" s="11">
        <f t="shared" si="0"/>
        <v>105.75026551357914</v>
      </c>
      <c r="F26" s="10">
        <f t="shared" si="1"/>
        <v>1895</v>
      </c>
      <c r="HC26" s="2"/>
      <c r="HD26" s="2"/>
      <c r="HE26" s="2"/>
      <c r="HF26" s="2"/>
    </row>
    <row r="27" spans="1:214" s="1" customFormat="1" ht="60" customHeight="1">
      <c r="A27" s="10" t="s">
        <v>35</v>
      </c>
      <c r="B27" s="10" t="s">
        <v>36</v>
      </c>
      <c r="C27" s="10">
        <v>6998</v>
      </c>
      <c r="D27" s="10">
        <v>4272</v>
      </c>
      <c r="E27" s="11">
        <f t="shared" si="0"/>
        <v>61.04601314661332</v>
      </c>
      <c r="F27" s="10">
        <f t="shared" si="1"/>
        <v>-2726</v>
      </c>
      <c r="HC27" s="2"/>
      <c r="HD27" s="2"/>
      <c r="HE27" s="2"/>
      <c r="HF27" s="2"/>
    </row>
    <row r="28" spans="1:214" s="1" customFormat="1" ht="49.5" customHeight="1">
      <c r="A28" s="10" t="s">
        <v>37</v>
      </c>
      <c r="B28" s="13" t="s">
        <v>38</v>
      </c>
      <c r="C28" s="10">
        <v>77000</v>
      </c>
      <c r="D28" s="10">
        <v>10455</v>
      </c>
      <c r="E28" s="11">
        <f t="shared" si="0"/>
        <v>13.577922077922079</v>
      </c>
      <c r="F28" s="10">
        <f t="shared" si="1"/>
        <v>-66545</v>
      </c>
      <c r="HC28" s="2"/>
      <c r="HD28" s="2"/>
      <c r="HE28" s="2"/>
      <c r="HF28" s="2"/>
    </row>
    <row r="29" spans="1:214" s="1" customFormat="1" ht="33.75" customHeight="1">
      <c r="A29" s="10" t="s">
        <v>39</v>
      </c>
      <c r="B29" s="13" t="s">
        <v>40</v>
      </c>
      <c r="C29" s="10">
        <v>26000</v>
      </c>
      <c r="D29" s="10">
        <v>8490</v>
      </c>
      <c r="E29" s="11">
        <f t="shared" si="0"/>
        <v>32.65384615384615</v>
      </c>
      <c r="F29" s="10">
        <f t="shared" si="1"/>
        <v>-17510</v>
      </c>
      <c r="HC29" s="2"/>
      <c r="HD29" s="2"/>
      <c r="HE29" s="2"/>
      <c r="HF29" s="2"/>
    </row>
    <row r="30" spans="1:214" s="1" customFormat="1" ht="66">
      <c r="A30" s="10" t="s">
        <v>41</v>
      </c>
      <c r="B30" s="13" t="s">
        <v>42</v>
      </c>
      <c r="C30" s="10">
        <v>52</v>
      </c>
      <c r="D30" s="10">
        <v>75</v>
      </c>
      <c r="E30" s="11">
        <f t="shared" si="0"/>
        <v>144.23076923076923</v>
      </c>
      <c r="F30" s="10">
        <f t="shared" si="1"/>
        <v>23</v>
      </c>
      <c r="HC30" s="2"/>
      <c r="HD30" s="2"/>
      <c r="HE30" s="2"/>
      <c r="HF30" s="2"/>
    </row>
    <row r="31" spans="1:214" s="1" customFormat="1" ht="36" customHeight="1">
      <c r="A31" s="10" t="s">
        <v>43</v>
      </c>
      <c r="B31" s="10" t="s">
        <v>44</v>
      </c>
      <c r="C31" s="10">
        <v>18284</v>
      </c>
      <c r="D31" s="10">
        <v>8104</v>
      </c>
      <c r="E31" s="11">
        <f t="shared" si="0"/>
        <v>44.32290527236928</v>
      </c>
      <c r="F31" s="10">
        <f t="shared" si="1"/>
        <v>-10180</v>
      </c>
      <c r="HC31" s="2"/>
      <c r="HD31" s="2"/>
      <c r="HE31" s="2"/>
      <c r="HF31" s="2"/>
    </row>
    <row r="32" spans="1:214" s="1" customFormat="1" ht="38.25" customHeight="1">
      <c r="A32" s="10" t="s">
        <v>45</v>
      </c>
      <c r="B32" s="10" t="s">
        <v>46</v>
      </c>
      <c r="C32" s="10"/>
      <c r="D32" s="10">
        <v>-45</v>
      </c>
      <c r="E32" s="11"/>
      <c r="F32" s="10">
        <f t="shared" si="1"/>
        <v>-45</v>
      </c>
      <c r="HC32" s="2"/>
      <c r="HD32" s="2"/>
      <c r="HE32" s="2"/>
      <c r="HF32" s="2"/>
    </row>
    <row r="33" spans="1:214" s="1" customFormat="1" ht="34.5" customHeight="1">
      <c r="A33" s="10" t="s">
        <v>47</v>
      </c>
      <c r="B33" s="10" t="s">
        <v>48</v>
      </c>
      <c r="C33" s="10">
        <v>65994</v>
      </c>
      <c r="D33" s="10">
        <v>39058</v>
      </c>
      <c r="E33" s="11">
        <f t="shared" si="0"/>
        <v>59.1841682577204</v>
      </c>
      <c r="F33" s="10">
        <f t="shared" si="1"/>
        <v>-26936</v>
      </c>
      <c r="HC33" s="2"/>
      <c r="HD33" s="2"/>
      <c r="HE33" s="2"/>
      <c r="HF33" s="2"/>
    </row>
    <row r="34" spans="1:214" s="1" customFormat="1" ht="99">
      <c r="A34" s="10" t="s">
        <v>49</v>
      </c>
      <c r="B34" s="10" t="s">
        <v>50</v>
      </c>
      <c r="C34" s="10"/>
      <c r="D34" s="10">
        <v>98</v>
      </c>
      <c r="E34" s="11"/>
      <c r="F34" s="10">
        <f t="shared" si="1"/>
        <v>98</v>
      </c>
      <c r="HC34" s="2"/>
      <c r="HD34" s="2"/>
      <c r="HE34" s="2"/>
      <c r="HF34" s="2"/>
    </row>
    <row r="35" spans="1:214" s="1" customFormat="1" ht="33">
      <c r="A35" s="7" t="s">
        <v>51</v>
      </c>
      <c r="B35" s="7" t="s">
        <v>52</v>
      </c>
      <c r="C35" s="7">
        <f>SUM(C13:C34)</f>
        <v>2421041</v>
      </c>
      <c r="D35" s="7">
        <f>SUM(D13:D34)</f>
        <v>1052211</v>
      </c>
      <c r="E35" s="14">
        <f t="shared" si="0"/>
        <v>43.461097932666156</v>
      </c>
      <c r="F35" s="7">
        <f>SUM(F13:F34)</f>
        <v>-1368830</v>
      </c>
      <c r="HC35" s="2"/>
      <c r="HD35" s="2"/>
      <c r="HE35" s="2"/>
      <c r="HF35" s="2"/>
    </row>
    <row r="36" spans="1:214" s="1" customFormat="1" ht="24.75" customHeight="1">
      <c r="A36" s="7" t="s">
        <v>53</v>
      </c>
      <c r="B36" s="15" t="s">
        <v>54</v>
      </c>
      <c r="C36" s="15">
        <f>SUM(C37:C39)</f>
        <v>2956961</v>
      </c>
      <c r="D36" s="15">
        <f>SUM(D37:D39)</f>
        <v>1469296</v>
      </c>
      <c r="E36" s="14">
        <f t="shared" si="0"/>
        <v>49.68939394195594</v>
      </c>
      <c r="F36" s="15">
        <f>SUM(F37:F39)</f>
        <v>-1487665</v>
      </c>
      <c r="HC36" s="2"/>
      <c r="HD36" s="2"/>
      <c r="HE36" s="2"/>
      <c r="HF36" s="2"/>
    </row>
    <row r="37" spans="1:214" s="1" customFormat="1" ht="49.5">
      <c r="A37" s="13" t="s">
        <v>55</v>
      </c>
      <c r="B37" s="16" t="s">
        <v>56</v>
      </c>
      <c r="C37" s="10">
        <v>2956961</v>
      </c>
      <c r="D37" s="10">
        <v>1477959</v>
      </c>
      <c r="E37" s="17">
        <f t="shared" si="0"/>
        <v>49.98236364970657</v>
      </c>
      <c r="F37" s="13">
        <f>D37-C37</f>
        <v>-1479002</v>
      </c>
      <c r="HC37" s="2"/>
      <c r="HD37" s="2"/>
      <c r="HE37" s="2"/>
      <c r="HF37" s="2"/>
    </row>
    <row r="38" spans="1:6" ht="41.25" customHeight="1">
      <c r="A38" s="13" t="s">
        <v>57</v>
      </c>
      <c r="B38" s="16" t="s">
        <v>58</v>
      </c>
      <c r="C38" s="10"/>
      <c r="D38" s="10">
        <v>20</v>
      </c>
      <c r="E38" s="17"/>
      <c r="F38" s="13">
        <f>D38-C38</f>
        <v>20</v>
      </c>
    </row>
    <row r="39" spans="1:6" ht="66">
      <c r="A39" s="13" t="s">
        <v>59</v>
      </c>
      <c r="B39" s="16" t="s">
        <v>60</v>
      </c>
      <c r="C39" s="10"/>
      <c r="D39" s="10">
        <v>-8683</v>
      </c>
      <c r="E39" s="17"/>
      <c r="F39" s="13">
        <f>D39-C39</f>
        <v>-8683</v>
      </c>
    </row>
    <row r="40" spans="1:6" ht="23.25" customHeight="1">
      <c r="A40" s="18"/>
      <c r="B40" s="18" t="s">
        <v>61</v>
      </c>
      <c r="C40" s="7">
        <f>C36+C35</f>
        <v>5378002</v>
      </c>
      <c r="D40" s="7">
        <f>D36+D35</f>
        <v>2521507</v>
      </c>
      <c r="E40" s="14">
        <f t="shared" si="0"/>
        <v>46.88557200239048</v>
      </c>
      <c r="F40" s="7">
        <f>F36+F35</f>
        <v>-2856495</v>
      </c>
    </row>
    <row r="41" ht="23.25" customHeight="1"/>
  </sheetData>
  <sheetProtection/>
  <mergeCells count="9">
    <mergeCell ref="A13:B13"/>
    <mergeCell ref="A6:F6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5905511811023623" top="1.1811023622047245" bottom="0.5905511811023623" header="0.31496062992125984" footer="0.31496062992125984"/>
  <pageSetup firstPageNumber="3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2016-07-12T06:43:01Z</cp:lastPrinted>
  <dcterms:created xsi:type="dcterms:W3CDTF">2008-10-23T04:36:41Z</dcterms:created>
  <dcterms:modified xsi:type="dcterms:W3CDTF">2019-03-19T11:44:50Z</dcterms:modified>
  <cp:category/>
  <cp:version/>
  <cp:contentType/>
  <cp:contentStatus/>
</cp:coreProperties>
</file>